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3ER TRIMESTRE 2024\4.- INFORMACION ADICIONAL\"/>
    </mc:Choice>
  </mc:AlternateContent>
  <xr:revisionPtr revIDLastSave="0" documentId="13_ncr:1_{8E04C8D8-0494-4F71-B64E-6F40B61579EA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Notas de Disciplina Financiera" sheetId="2" r:id="rId1"/>
    <sheet name="NDF-01" sheetId="6" r:id="rId2"/>
    <sheet name="NDF-02" sheetId="10" r:id="rId3"/>
    <sheet name="Hoja2" sheetId="11" r:id="rId4"/>
    <sheet name="NDF-03" sheetId="3" r:id="rId5"/>
    <sheet name="NDF-04" sheetId="7" r:id="rId6"/>
    <sheet name="NDF-05" sheetId="8" r:id="rId7"/>
    <sheet name="NDF-06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0" l="1"/>
  <c r="I22" i="10"/>
  <c r="I23" i="10"/>
  <c r="I37" i="10"/>
  <c r="I39" i="10"/>
  <c r="I14" i="10"/>
  <c r="C32" i="10"/>
  <c r="D32" i="10" l="1"/>
  <c r="I32" i="10" s="1"/>
  <c r="E32" i="10"/>
  <c r="F32" i="10"/>
  <c r="F161" i="10" s="1"/>
  <c r="G32" i="10"/>
  <c r="H32" i="10"/>
  <c r="D22" i="10"/>
  <c r="E22" i="10"/>
  <c r="F22" i="10"/>
  <c r="G22" i="10"/>
  <c r="H22" i="10"/>
  <c r="H161" i="10" s="1"/>
  <c r="C22" i="10"/>
  <c r="D14" i="10"/>
  <c r="E14" i="10"/>
  <c r="F14" i="10"/>
  <c r="G14" i="10"/>
  <c r="H14" i="10"/>
  <c r="C14" i="10"/>
  <c r="E161" i="10"/>
  <c r="F3" i="10"/>
  <c r="B3" i="10"/>
  <c r="B9" i="10" s="1"/>
  <c r="F2" i="10"/>
  <c r="F1" i="10"/>
  <c r="B1" i="10"/>
  <c r="B6" i="10" s="1"/>
  <c r="G161" i="10" l="1"/>
  <c r="D161" i="10"/>
  <c r="I161" i="10"/>
  <c r="C161" i="10"/>
  <c r="F3" i="9"/>
  <c r="F2" i="9"/>
  <c r="F1" i="9"/>
  <c r="F3" i="8"/>
  <c r="F2" i="8"/>
  <c r="F1" i="8"/>
  <c r="F3" i="7"/>
  <c r="F2" i="7"/>
  <c r="F1" i="7"/>
  <c r="F3" i="3"/>
  <c r="F2" i="3"/>
  <c r="F1" i="3"/>
  <c r="F3" i="6"/>
  <c r="F2" i="6"/>
  <c r="F1" i="6"/>
  <c r="B3" i="9"/>
  <c r="B1" i="9"/>
  <c r="B3" i="8"/>
  <c r="B1" i="8"/>
  <c r="B3" i="7"/>
  <c r="B1" i="7"/>
  <c r="B3" i="3"/>
  <c r="B1" i="3"/>
  <c r="B6" i="3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<sst xmlns="http://schemas.openxmlformats.org/spreadsheetml/2006/main" count="339" uniqueCount="223">
  <si>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</si>
  <si>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</si>
  <si>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</si>
  <si>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</si>
  <si>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</si>
  <si>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</si>
  <si>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</si>
  <si>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</si>
  <si>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</si>
  <si>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</si>
  <si>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</si>
  <si>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</si>
  <si>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</si>
  <si>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</si>
  <si>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</si>
  <si>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</si>
  <si>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</si>
  <si>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</si>
  <si>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</si>
  <si>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</si>
  <si>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</si>
  <si>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</si>
  <si>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</si>
  <si>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</si>
  <si>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</si>
  <si>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</si>
  <si>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</si>
  <si>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</si>
  <si>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</si>
  <si>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</si>
  <si>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</si>
  <si>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</si>
  <si>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</si>
  <si>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</si>
  <si>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</si>
  <si>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</si>
  <si>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</si>
  <si>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</si>
  <si>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</si>
  <si>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</si>
  <si>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</si>
  <si>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</si>
  <si>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</si>
  <si>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</si>
  <si>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</si>
  <si>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</si>
  <si>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</si>
  <si>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</si>
  <si>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</si>
  <si>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</si>
  <si>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</si>
  <si>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</si>
  <si>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</si>
  <si>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</si>
  <si>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</si>
  <si>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</si>
  <si>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</si>
  <si>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</si>
  <si>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</si>
  <si>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</si>
  <si>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</si>
  <si>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</si>
  <si>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</si>
  <si>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</si>
  <si>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</si>
  <si>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</si>
  <si>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</si>
  <si>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</si>
  <si>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</si>
  <si>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</si>
  <si>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</si>
  <si>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</si>
  <si>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</si>
  <si>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</si>
  <si>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</si>
  <si>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</si>
  <si>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</si>
  <si>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</si>
  <si>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</si>
  <si>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</si>
  <si>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</si>
  <si>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</si>
  <si>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</si>
  <si>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</si>
  <si>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</si>
  <si>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</si>
  <si>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</si>
  <si>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</si>
  <si>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</si>
  <si>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</si>
  <si>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</si>
  <si>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</si>
  <si>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</si>
  <si>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</si>
  <si>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</si>
  <si>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</si>
  <si>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</si>
  <si>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</si>
  <si>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</si>
  <si>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</si>
  <si>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</si>
  <si>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</si>
  <si>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</si>
  <si>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</si>
  <si>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</si>
  <si>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</si>
  <si>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</si>
  <si>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</si>
  <si>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</si>
  <si>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</si>
  <si>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</si>
  <si>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</si>
  <si>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</si>
  <si>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</si>
  <si>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</si>
  <si>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</si>
  <si>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</si>
  <si>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</si>
  <si>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</si>
  <si>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</si>
  <si>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</si>
  <si>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</si>
  <si>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</si>
  <si>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</si>
  <si>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</si>
  <si>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</si>
  <si>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</si>
  <si>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</si>
  <si>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</si>
  <si>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</si>
  <si>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</si>
  <si>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</si>
  <si>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</si>
  <si>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</si>
  <si>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</si>
  <si>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</si>
  <si>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</si>
  <si>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</si>
  <si>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</si>
  <si>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</si>
  <si>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</si>
  <si>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</si>
  <si>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</si>
  <si>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</si>
  <si>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</si>
  <si>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</si>
  <si>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</si>
  <si>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</si>
  <si>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</si>
  <si>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DEL MUNICIPIO DE ACAMBARO GTO</t>
  </si>
  <si>
    <t>traspasos y modificaciones</t>
  </si>
  <si>
    <t>compensada cuando es de un gasto a otro</t>
  </si>
  <si>
    <t>ADEFAS</t>
  </si>
  <si>
    <t>PARA MODIFICACIONES PRESUPUESTALES</t>
  </si>
  <si>
    <t xml:space="preserve">A la fecha el Instituto Municipal d Cultura de Acámbaro Guanajuato no se encuentra en el supuesto de Balance presupuestario de recursos disponibles negativos </t>
  </si>
  <si>
    <t xml:space="preserve">A la fecha el Instituto Municipal de Cultura de acambaro Guanajuato no cuenta con pasivos circulantes al cierre del ejercicio </t>
  </si>
  <si>
    <t>A la fecha el Instituto Municipal de Cultura de Acambaro Guanjuato no cuenta con deuda pública y obligaciones</t>
  </si>
  <si>
    <t>A la fecha el Instituto Municipal de Cultura de Acámbaro Guanajuato no tiene prestamos bancarios</t>
  </si>
  <si>
    <t>A la fecha el Instituto Municipal de Cultura de Acámbaro Guanajuato no entra en este supuesto, ya que no tiene deuda garantizada</t>
  </si>
  <si>
    <t>Correspondiente del 01 de julio al 30 de septiembre del 2024</t>
  </si>
  <si>
    <t>----------------------------------------------------------------------------------------------------------------------------------------------------------------------------------------------------------------------------------------------------------</t>
  </si>
  <si>
    <t>|Edo de Sit.Ptal.(Cortes Ejerc.unic)                                                                                                                                                                                   Fecha:       16.10.2024           |</t>
  </si>
  <si>
    <t>|REPORTE DE EGRESOS   MODIFICACIONES AL PRESUPUESTO                                                                                                                                                                     Hoja:         0 de   1           |</t>
  </si>
  <si>
    <t>|Entidad CP     M02C            CULTURA ACAMBARO                                                                                                                                                                     Usuario:       DAGUILAR             |</t>
  </si>
  <si>
    <t>|Ejercicio      2024                                                                                                                                                                                                                                     |</t>
  </si>
  <si>
    <t>|Fondos         *                                               Área funcional *                                                                                                                                                                         |</t>
  </si>
  <si>
    <t>|Centro gestor  *       *                                       Pos Presupuestal  *                       *                                                                                                                                              |</t>
  </si>
  <si>
    <t>PP-PROGPRE-AF-CG-FDO</t>
  </si>
  <si>
    <t>Asignado</t>
  </si>
  <si>
    <t>Suplemento</t>
  </si>
  <si>
    <t>Devolucion</t>
  </si>
  <si>
    <t>Pre-Compro</t>
  </si>
  <si>
    <t>Compromiso</t>
  </si>
  <si>
    <t>Fact.Preliminar</t>
  </si>
  <si>
    <t>Tot. Ejerc</t>
  </si>
  <si>
    <t>Saldo</t>
  </si>
  <si>
    <t>***** PP-PROGPRE-AF-CG-FDO</t>
  </si>
  <si>
    <t>****   1130    SUELDS BS AL PER PER</t>
  </si>
  <si>
    <t>****   1210    HONO ASIMI A SALARIO</t>
  </si>
  <si>
    <t>****   1321    PRIMA VACACIONAL</t>
  </si>
  <si>
    <t>****   1323    GRATIFICACION DE FIN</t>
  </si>
  <si>
    <t>****   1340    COMPENSACIONES</t>
  </si>
  <si>
    <t>****   1520    INDEMNIZACIONES</t>
  </si>
  <si>
    <t>****   2110    MAT UT Y EQ MEN OFIC</t>
  </si>
  <si>
    <t>****   2120    MAT UT DE IMP Y REPR</t>
  </si>
  <si>
    <t>****   2160    MATERIAL DE LIMPIEZA</t>
  </si>
  <si>
    <t>****   2210    PROD ALIM P PERSONAS</t>
  </si>
  <si>
    <t>****   2460    MAY ELECT Y ELECTRON</t>
  </si>
  <si>
    <t>****   2490    OTRS MAT Y ART CONS</t>
  </si>
  <si>
    <t>****   2530    MEDICINAS Y PRO FARM</t>
  </si>
  <si>
    <t>****   2610    COMBUS LUB Y DITIVOS</t>
  </si>
  <si>
    <t>****   2750    BLAN Y OTRS PROD TEX</t>
  </si>
  <si>
    <t>****   2910    HERRAMIENTAS MENORES</t>
  </si>
  <si>
    <t>****   2920    REF Y ACC MENO EDIFI</t>
  </si>
  <si>
    <t>****   2930    REF Y ACC MEN MOB EQ</t>
  </si>
  <si>
    <t>****   2940    REF Y ACC MEN M E CO</t>
  </si>
  <si>
    <t>****   2960    REF Y ACC MEN E TRAN</t>
  </si>
  <si>
    <t>****   3110    ENERGIA ELECTRICA</t>
  </si>
  <si>
    <t>****   3130    AGUA</t>
  </si>
  <si>
    <t>****   3140    TELEFONIA TRADICIONAL</t>
  </si>
  <si>
    <t>****   3170    SERV INTERNET RED</t>
  </si>
  <si>
    <t>****   3290    OTROS ARRENDAMIENTOS</t>
  </si>
  <si>
    <t>****   3360    SERV AP ADMIN TRADUC</t>
  </si>
  <si>
    <t>****   3410    SERV FINANC Y BANCAR</t>
  </si>
  <si>
    <t>****   3450    SEGURO BIEN PATRIMON</t>
  </si>
  <si>
    <t>****   3510    CONS Y MAN MENOR INM</t>
  </si>
  <si>
    <t>****   3530    INST REP MAN EQ COMP</t>
  </si>
  <si>
    <t>****   3550    REP Y MAN EQ TRANSPO</t>
  </si>
  <si>
    <t>****   3590    SERV JARDIN Y FUMIG</t>
  </si>
  <si>
    <t>****   3610    DIFU RADIO TV AC GUB</t>
  </si>
  <si>
    <t>****   3750    VIATICOS EN EL PAIS</t>
  </si>
  <si>
    <t>****   3820    GTOS ORDEN SOC Y CUL</t>
  </si>
  <si>
    <t>****   3980    ISN Y OTROS REL LABO</t>
  </si>
  <si>
    <t>****   4450    AYUDS SOC INST S F L</t>
  </si>
  <si>
    <t>****   5120    MUEB EXCP OF Y ESTAN</t>
  </si>
  <si>
    <t>****   5150    EQ COMP Y TECN INFOR</t>
  </si>
  <si>
    <t>****   5910    SOFTWARE</t>
  </si>
  <si>
    <t>****   730202  POR LA VENTA DE LIBROS</t>
  </si>
  <si>
    <t>****   730501  INSCRIPCION A TALLER</t>
  </si>
  <si>
    <t>****   730503  EVENTOS CULTURALES</t>
  </si>
  <si>
    <t>****   730807  RENTA DE INSTALACIONES</t>
  </si>
  <si>
    <t>****   910203  TRANSFERENCIAS Y ASI</t>
  </si>
  <si>
    <t>****   910301  TRANSFERENCIAS Y 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</si>
</sst>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-;#,##0.00\-;&quot; &quot;"/>
    <numFmt numFmtId="165" formatCode="#,##0_-;#,##0\-;&quot; &quot;"/>
    <numFmt numFmtId="166" formatCode="#,##0.0"/>
  </numFmts>
  <fonts count="19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name val="Courier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0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0" fillId="0" borderId="0" xfId="0" applyFill="1"/>
    <xf numFmtId="0" fontId="16" fillId="0" borderId="0" xfId="0" applyFont="1" applyFill="1"/>
    <xf numFmtId="49" fontId="17" fillId="0" borderId="3" xfId="0" applyNumberFormat="1" applyFont="1" applyFill="1" applyBorder="1" applyAlignment="1">
      <alignment horizontal="left"/>
    </xf>
    <xf numFmtId="49" fontId="17" fillId="0" borderId="3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left"/>
    </xf>
    <xf numFmtId="164" fontId="18" fillId="0" borderId="2" xfId="0" applyNumberFormat="1" applyFont="1" applyFill="1" applyBorder="1"/>
    <xf numFmtId="165" fontId="18" fillId="0" borderId="2" xfId="0" applyNumberFormat="1" applyFont="1" applyFill="1" applyBorder="1"/>
    <xf numFmtId="49" fontId="0" fillId="0" borderId="2" xfId="0" applyNumberFormat="1" applyFill="1" applyBorder="1" applyAlignment="1">
      <alignment horizontal="left"/>
    </xf>
    <xf numFmtId="164" fontId="0" fillId="0" borderId="2" xfId="0" applyNumberFormat="1" applyFill="1" applyBorder="1"/>
    <xf numFmtId="165" fontId="0" fillId="0" borderId="2" xfId="0" applyNumberFormat="1" applyFill="1" applyBorder="1"/>
    <xf numFmtId="4" fontId="2" fillId="0" borderId="0" xfId="0" applyNumberFormat="1" applyFont="1"/>
    <xf numFmtId="166" fontId="2" fillId="0" borderId="0" xfId="0" applyNumberFormat="1" applyFont="1"/>
    <xf numFmtId="164" fontId="0" fillId="0" borderId="2" xfId="0" applyNumberFormat="1" applyFill="1" applyBorder="1" applyAlignment="1"/>
    <xf numFmtId="4" fontId="2" fillId="0" borderId="2" xfId="0" applyNumberFormat="1" applyFont="1" applyBorder="1" applyAlignment="1" applyProtection="1">
      <alignment vertical="top"/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ca/Desktop/COORDINACION%20DE%20FINANZAS/CAF%202024/CUENTA%20P&#218;BLICA/2DO%20TRIMESTRE%202024/0346_NDF_MACA_CLT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de Disciplina Financiera"/>
      <sheetName val="NDF-01"/>
      <sheetName val="NDF-02"/>
      <sheetName val="NDF-03"/>
      <sheetName val="NDF-04"/>
      <sheetName val="NDF-05"/>
      <sheetName val="NDF-06"/>
    </sheetNames>
    <sheetDataSet>
      <sheetData sheetId="0">
        <row r="1">
          <cell r="A1"/>
          <cell r="D1">
            <v>2024</v>
          </cell>
        </row>
        <row r="2">
          <cell r="D2" t="str">
            <v>Trimestral</v>
          </cell>
        </row>
        <row r="3">
          <cell r="A3" t="str">
            <v>Correspondiente del 01 de abril al 30 de junio del 2024</v>
          </cell>
          <cell r="D3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tabSelected="1" zoomScaleNormal="100" workbookViewId="0">
      <selection activeCell="B24" sqref="B2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/>
      <c r="B1" s="20" t="s">
        <v>149</v>
      </c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159</v>
      </c>
      <c r="B3" s="24"/>
      <c r="C3" s="25" t="s">
        <v>4</v>
      </c>
      <c r="D3" s="27">
        <v>3</v>
      </c>
    </row>
    <row r="4" spans="1:4" x14ac:dyDescent="0.2">
      <c r="A4" s="85" t="s">
        <v>5</v>
      </c>
      <c r="B4" s="86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workbookViewId="0">
      <selection activeCell="C29" sqref="C2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7">
        <f>'Notas de Disciplina Financiera'!A1</f>
        <v>0</v>
      </c>
      <c r="C1" s="87"/>
      <c r="D1" s="87"/>
      <c r="E1" s="40" t="s">
        <v>0</v>
      </c>
      <c r="F1" s="41">
        <f>'Notas de Disciplina Financiera'!D1</f>
        <v>2024</v>
      </c>
    </row>
    <row r="2" spans="1:6" x14ac:dyDescent="0.2">
      <c r="B2" s="87" t="s">
        <v>1</v>
      </c>
      <c r="C2" s="87"/>
      <c r="D2" s="87"/>
      <c r="E2" s="40" t="s">
        <v>2</v>
      </c>
      <c r="F2" s="41" t="str">
        <f>'Notas de Disciplina Financiera'!D2</f>
        <v>Trimestral</v>
      </c>
    </row>
    <row r="3" spans="1:6" x14ac:dyDescent="0.2">
      <c r="B3" s="87" t="str">
        <f>'Notas de Disciplina Financiera'!A3</f>
        <v>Correspondiente del 01 de julio al 30 de septiembre del 2024</v>
      </c>
      <c r="C3" s="87"/>
      <c r="D3" s="87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C12" s="1" t="s">
        <v>154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B31E-ACA1-46A8-ABF9-EBB6DB53C609}">
  <dimension ref="A1:L166"/>
  <sheetViews>
    <sheetView workbookViewId="0">
      <selection activeCell="C30" sqref="C30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7">
        <f>'[1]Notas de Disciplina Financiera'!A1</f>
        <v>0</v>
      </c>
      <c r="C1" s="87"/>
      <c r="D1" s="87"/>
      <c r="E1" s="40" t="s">
        <v>0</v>
      </c>
      <c r="F1" s="41">
        <f>'[1]Notas de Disciplina Financiera'!D1</f>
        <v>2024</v>
      </c>
    </row>
    <row r="2" spans="1:9" x14ac:dyDescent="0.2">
      <c r="B2" s="87" t="s">
        <v>1</v>
      </c>
      <c r="C2" s="87"/>
      <c r="D2" s="87"/>
      <c r="E2" s="40" t="s">
        <v>2</v>
      </c>
      <c r="F2" s="41" t="str">
        <f>'[1]Notas de Disciplina Financiera'!D2</f>
        <v>Trimestral</v>
      </c>
    </row>
    <row r="3" spans="1:9" x14ac:dyDescent="0.2">
      <c r="B3" s="87" t="str">
        <f>'[1]Notas de Disciplina Financiera'!A3</f>
        <v>Correspondiente del 01 de abril al 30 de junio del 2024</v>
      </c>
      <c r="C3" s="87"/>
      <c r="D3" s="87"/>
      <c r="E3" s="40" t="s">
        <v>4</v>
      </c>
      <c r="F3" s="41">
        <f>'[1]Notas de Disciplina Financiera'!D3</f>
        <v>1</v>
      </c>
    </row>
    <row r="5" spans="1:9" x14ac:dyDescent="0.2">
      <c r="B5" s="43" t="s">
        <v>25</v>
      </c>
    </row>
    <row r="6" spans="1:9" x14ac:dyDescent="0.2">
      <c r="B6" s="93">
        <f>B1</f>
        <v>0</v>
      </c>
      <c r="C6" s="93"/>
      <c r="D6" s="93"/>
      <c r="E6" s="93"/>
      <c r="F6" s="93"/>
      <c r="G6" s="93"/>
      <c r="H6" s="93"/>
      <c r="I6" s="93"/>
    </row>
    <row r="7" spans="1:9" x14ac:dyDescent="0.2">
      <c r="B7" s="88" t="s">
        <v>26</v>
      </c>
      <c r="C7" s="88"/>
      <c r="D7" s="88"/>
      <c r="E7" s="88"/>
      <c r="F7" s="88"/>
      <c r="G7" s="88"/>
      <c r="H7" s="88"/>
      <c r="I7" s="88"/>
    </row>
    <row r="8" spans="1:9" x14ac:dyDescent="0.2">
      <c r="B8" s="88" t="s">
        <v>27</v>
      </c>
      <c r="C8" s="88"/>
      <c r="D8" s="88"/>
      <c r="E8" s="88"/>
      <c r="F8" s="88"/>
      <c r="G8" s="88"/>
      <c r="H8" s="88"/>
      <c r="I8" s="88"/>
    </row>
    <row r="9" spans="1:9" x14ac:dyDescent="0.2">
      <c r="B9" s="88" t="str">
        <f>B3</f>
        <v>Correspondiente del 01 de abril al 30 de junio del 2024</v>
      </c>
      <c r="C9" s="88"/>
      <c r="D9" s="88"/>
      <c r="E9" s="88"/>
      <c r="F9" s="88"/>
      <c r="G9" s="88"/>
      <c r="H9" s="88"/>
      <c r="I9" s="88"/>
    </row>
    <row r="10" spans="1:9" x14ac:dyDescent="0.2">
      <c r="B10" s="89" t="s">
        <v>28</v>
      </c>
      <c r="C10" s="89"/>
      <c r="D10" s="89"/>
      <c r="E10" s="89"/>
      <c r="F10" s="89"/>
      <c r="G10" s="89"/>
      <c r="H10" s="89"/>
      <c r="I10" s="89"/>
    </row>
    <row r="11" spans="1:9" x14ac:dyDescent="0.2">
      <c r="B11" s="9"/>
      <c r="C11" s="9"/>
      <c r="D11" s="90" t="s">
        <v>29</v>
      </c>
      <c r="E11" s="91"/>
      <c r="F11" s="91"/>
      <c r="G11" s="91"/>
      <c r="H11" s="92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ht="12" x14ac:dyDescent="0.2">
      <c r="B14" s="17" t="s">
        <v>39</v>
      </c>
      <c r="C14" s="3">
        <f>SUM(C15:C21)</f>
        <v>250000</v>
      </c>
      <c r="D14" s="3">
        <f t="shared" ref="D14:H14" si="0">SUM(D15:D21)</f>
        <v>560000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83">
        <f>SUM(C14:H14)</f>
        <v>810000</v>
      </c>
    </row>
    <row r="15" spans="1:9" ht="12" x14ac:dyDescent="0.2">
      <c r="B15" s="16" t="s">
        <v>40</v>
      </c>
      <c r="C15" s="4">
        <v>250000</v>
      </c>
      <c r="D15" s="79">
        <v>560000</v>
      </c>
      <c r="E15" s="4">
        <v>0</v>
      </c>
      <c r="F15" s="4">
        <v>0</v>
      </c>
      <c r="G15" s="4">
        <v>0</v>
      </c>
      <c r="H15" s="4">
        <v>0</v>
      </c>
      <c r="I15" s="83">
        <f t="shared" ref="I15:I39" si="1">SUM(C15:H15)</f>
        <v>810000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8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8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8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8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8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84">
        <v>0</v>
      </c>
    </row>
    <row r="22" spans="2:9" ht="12" x14ac:dyDescent="0.2">
      <c r="B22" s="17" t="s">
        <v>47</v>
      </c>
      <c r="C22" s="3">
        <f>SUM(C23:C31)</f>
        <v>90000</v>
      </c>
      <c r="D22" s="3">
        <f t="shared" ref="D22:H22" si="2">SUM(D23:D31)</f>
        <v>0</v>
      </c>
      <c r="E22" s="3">
        <f t="shared" si="2"/>
        <v>0</v>
      </c>
      <c r="F22" s="3">
        <f>SUM(F23:F31)</f>
        <v>40000</v>
      </c>
      <c r="G22" s="3">
        <f t="shared" si="2"/>
        <v>0</v>
      </c>
      <c r="H22" s="3">
        <f t="shared" si="2"/>
        <v>0</v>
      </c>
      <c r="I22" s="83">
        <f t="shared" si="1"/>
        <v>130000</v>
      </c>
    </row>
    <row r="23" spans="2:9" ht="12" x14ac:dyDescent="0.2">
      <c r="B23" s="16" t="s">
        <v>48</v>
      </c>
      <c r="C23" s="4">
        <v>90000</v>
      </c>
      <c r="D23" s="4">
        <v>0</v>
      </c>
      <c r="E23" s="4">
        <v>0</v>
      </c>
      <c r="F23" s="4">
        <v>40000</v>
      </c>
      <c r="G23" s="4">
        <v>0</v>
      </c>
      <c r="H23" s="4">
        <v>0</v>
      </c>
      <c r="I23" s="83">
        <f t="shared" si="1"/>
        <v>130000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8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8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8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8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8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8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8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84">
        <v>0</v>
      </c>
    </row>
    <row r="32" spans="2:9" ht="12" x14ac:dyDescent="0.2">
      <c r="B32" s="17" t="s">
        <v>57</v>
      </c>
      <c r="C32" s="3">
        <f>SUM(C33:C41)</f>
        <v>925984.41</v>
      </c>
      <c r="D32" s="3">
        <f t="shared" ref="D32:H32" si="3">SUM(D33:D41)</f>
        <v>98764.800000000003</v>
      </c>
      <c r="E32" s="3">
        <f t="shared" si="3"/>
        <v>0</v>
      </c>
      <c r="F32" s="3">
        <f t="shared" si="3"/>
        <v>11150</v>
      </c>
      <c r="G32" s="3">
        <f>SUM(G33:G41)</f>
        <v>51150</v>
      </c>
      <c r="H32" s="3">
        <f t="shared" si="3"/>
        <v>0</v>
      </c>
      <c r="I32" s="83">
        <f t="shared" si="1"/>
        <v>1087049.21</v>
      </c>
    </row>
    <row r="33" spans="2:12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84">
        <v>0</v>
      </c>
    </row>
    <row r="34" spans="2:12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84">
        <v>0</v>
      </c>
    </row>
    <row r="35" spans="2:12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84">
        <v>0</v>
      </c>
    </row>
    <row r="36" spans="2:12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84">
        <v>0</v>
      </c>
    </row>
    <row r="37" spans="2:12" ht="12" x14ac:dyDescent="0.2">
      <c r="B37" s="16" t="s">
        <v>62</v>
      </c>
      <c r="C37" s="4">
        <v>25000</v>
      </c>
      <c r="D37" s="4">
        <v>0</v>
      </c>
      <c r="E37" s="4">
        <v>0</v>
      </c>
      <c r="F37" s="79">
        <v>11150</v>
      </c>
      <c r="G37" s="4">
        <v>0</v>
      </c>
      <c r="H37" s="4">
        <v>0</v>
      </c>
      <c r="I37" s="83">
        <f t="shared" si="1"/>
        <v>36150</v>
      </c>
    </row>
    <row r="38" spans="2:12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84">
        <v>0</v>
      </c>
    </row>
    <row r="39" spans="2:12" ht="12" x14ac:dyDescent="0.2">
      <c r="B39" s="16" t="s">
        <v>64</v>
      </c>
      <c r="C39" s="4">
        <v>30000</v>
      </c>
      <c r="D39" s="4">
        <v>0</v>
      </c>
      <c r="E39" s="4">
        <v>0</v>
      </c>
      <c r="F39" s="4">
        <v>0</v>
      </c>
      <c r="G39" s="4">
        <v>10000</v>
      </c>
      <c r="H39" s="4">
        <v>0</v>
      </c>
      <c r="I39" s="83">
        <f t="shared" si="1"/>
        <v>40000</v>
      </c>
    </row>
    <row r="40" spans="2:12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84">
        <v>0</v>
      </c>
    </row>
    <row r="41" spans="2:12" ht="12" x14ac:dyDescent="0.2">
      <c r="B41" s="16" t="s">
        <v>66</v>
      </c>
      <c r="C41" s="79">
        <v>870984.41</v>
      </c>
      <c r="D41" s="4">
        <v>98764.800000000003</v>
      </c>
      <c r="E41" s="4">
        <v>0</v>
      </c>
      <c r="F41" s="4">
        <v>0</v>
      </c>
      <c r="G41" s="4">
        <v>41150</v>
      </c>
      <c r="H41" s="4">
        <v>0</v>
      </c>
      <c r="I41" s="83">
        <v>928599.21</v>
      </c>
      <c r="J41" s="82"/>
      <c r="L41" s="81"/>
    </row>
    <row r="42" spans="2:12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84">
        <v>0</v>
      </c>
      <c r="L42" s="81"/>
    </row>
    <row r="43" spans="2:12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84">
        <v>0</v>
      </c>
    </row>
    <row r="44" spans="2:12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84">
        <v>0</v>
      </c>
    </row>
    <row r="45" spans="2:12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12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12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12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4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4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4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4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4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SUM(C13:C160)</f>
        <v>2531968.8200000003</v>
      </c>
      <c r="D161" s="6">
        <f t="shared" ref="D161:I161" si="4">SUM(D13:D160)</f>
        <v>1317529.6000000001</v>
      </c>
      <c r="E161" s="6">
        <f t="shared" si="4"/>
        <v>0</v>
      </c>
      <c r="F161" s="6">
        <f>SUM(F13:F160)</f>
        <v>102300</v>
      </c>
      <c r="G161" s="6">
        <f t="shared" si="4"/>
        <v>102300</v>
      </c>
      <c r="H161" s="6">
        <f t="shared" si="4"/>
        <v>0</v>
      </c>
      <c r="I161" s="6">
        <f t="shared" si="4"/>
        <v>3971798.42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150</v>
      </c>
    </row>
    <row r="165" spans="2:9" x14ac:dyDescent="0.2">
      <c r="B165" s="1" t="s">
        <v>151</v>
      </c>
    </row>
    <row r="166" spans="2:9" x14ac:dyDescent="0.2">
      <c r="B166" s="1" t="s">
        <v>153</v>
      </c>
    </row>
  </sheetData>
  <protectedRanges>
    <protectedRange sqref="C87:I87 C13:I13" name="Rango1_2"/>
  </protectedRanges>
  <mergeCells count="9">
    <mergeCell ref="B9:I9"/>
    <mergeCell ref="B10:I10"/>
    <mergeCell ref="D11:H11"/>
    <mergeCell ref="B1:D1"/>
    <mergeCell ref="B2:D2"/>
    <mergeCell ref="B3:D3"/>
    <mergeCell ref="B6:I6"/>
    <mergeCell ref="B7:I7"/>
    <mergeCell ref="B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28E0-7CF0-4D93-A2DE-40973E463ED4}">
  <dimension ref="B1:M57"/>
  <sheetViews>
    <sheetView topLeftCell="A16" workbookViewId="0">
      <selection activeCell="C46" sqref="C46"/>
    </sheetView>
  </sheetViews>
  <sheetFormatPr baseColWidth="10" defaultRowHeight="12" outlineLevelRow="1" x14ac:dyDescent="0.2"/>
  <cols>
    <col min="1" max="1" width="2" style="71" customWidth="1"/>
    <col min="2" max="2" width="47.5" style="71" customWidth="1"/>
    <col min="3" max="13" width="21.83203125" style="71" customWidth="1"/>
    <col min="14" max="256" width="12" style="71"/>
    <col min="257" max="257" width="2" style="71" customWidth="1"/>
    <col min="258" max="258" width="47.5" style="71" customWidth="1"/>
    <col min="259" max="269" width="21.83203125" style="71" customWidth="1"/>
    <col min="270" max="512" width="12" style="71"/>
    <col min="513" max="513" width="2" style="71" customWidth="1"/>
    <col min="514" max="514" width="47.5" style="71" customWidth="1"/>
    <col min="515" max="525" width="21.83203125" style="71" customWidth="1"/>
    <col min="526" max="768" width="12" style="71"/>
    <col min="769" max="769" width="2" style="71" customWidth="1"/>
    <col min="770" max="770" width="47.5" style="71" customWidth="1"/>
    <col min="771" max="781" width="21.83203125" style="71" customWidth="1"/>
    <col min="782" max="1024" width="12" style="71"/>
    <col min="1025" max="1025" width="2" style="71" customWidth="1"/>
    <col min="1026" max="1026" width="47.5" style="71" customWidth="1"/>
    <col min="1027" max="1037" width="21.83203125" style="71" customWidth="1"/>
    <col min="1038" max="1280" width="12" style="71"/>
    <col min="1281" max="1281" width="2" style="71" customWidth="1"/>
    <col min="1282" max="1282" width="47.5" style="71" customWidth="1"/>
    <col min="1283" max="1293" width="21.83203125" style="71" customWidth="1"/>
    <col min="1294" max="1536" width="12" style="71"/>
    <col min="1537" max="1537" width="2" style="71" customWidth="1"/>
    <col min="1538" max="1538" width="47.5" style="71" customWidth="1"/>
    <col min="1539" max="1549" width="21.83203125" style="71" customWidth="1"/>
    <col min="1550" max="1792" width="12" style="71"/>
    <col min="1793" max="1793" width="2" style="71" customWidth="1"/>
    <col min="1794" max="1794" width="47.5" style="71" customWidth="1"/>
    <col min="1795" max="1805" width="21.83203125" style="71" customWidth="1"/>
    <col min="1806" max="2048" width="12" style="71"/>
    <col min="2049" max="2049" width="2" style="71" customWidth="1"/>
    <col min="2050" max="2050" width="47.5" style="71" customWidth="1"/>
    <col min="2051" max="2061" width="21.83203125" style="71" customWidth="1"/>
    <col min="2062" max="2304" width="12" style="71"/>
    <col min="2305" max="2305" width="2" style="71" customWidth="1"/>
    <col min="2306" max="2306" width="47.5" style="71" customWidth="1"/>
    <col min="2307" max="2317" width="21.83203125" style="71" customWidth="1"/>
    <col min="2318" max="2560" width="12" style="71"/>
    <col min="2561" max="2561" width="2" style="71" customWidth="1"/>
    <col min="2562" max="2562" width="47.5" style="71" customWidth="1"/>
    <col min="2563" max="2573" width="21.83203125" style="71" customWidth="1"/>
    <col min="2574" max="2816" width="12" style="71"/>
    <col min="2817" max="2817" width="2" style="71" customWidth="1"/>
    <col min="2818" max="2818" width="47.5" style="71" customWidth="1"/>
    <col min="2819" max="2829" width="21.83203125" style="71" customWidth="1"/>
    <col min="2830" max="3072" width="12" style="71"/>
    <col min="3073" max="3073" width="2" style="71" customWidth="1"/>
    <col min="3074" max="3074" width="47.5" style="71" customWidth="1"/>
    <col min="3075" max="3085" width="21.83203125" style="71" customWidth="1"/>
    <col min="3086" max="3328" width="12" style="71"/>
    <col min="3329" max="3329" width="2" style="71" customWidth="1"/>
    <col min="3330" max="3330" width="47.5" style="71" customWidth="1"/>
    <col min="3331" max="3341" width="21.83203125" style="71" customWidth="1"/>
    <col min="3342" max="3584" width="12" style="71"/>
    <col min="3585" max="3585" width="2" style="71" customWidth="1"/>
    <col min="3586" max="3586" width="47.5" style="71" customWidth="1"/>
    <col min="3587" max="3597" width="21.83203125" style="71" customWidth="1"/>
    <col min="3598" max="3840" width="12" style="71"/>
    <col min="3841" max="3841" width="2" style="71" customWidth="1"/>
    <col min="3842" max="3842" width="47.5" style="71" customWidth="1"/>
    <col min="3843" max="3853" width="21.83203125" style="71" customWidth="1"/>
    <col min="3854" max="4096" width="12" style="71"/>
    <col min="4097" max="4097" width="2" style="71" customWidth="1"/>
    <col min="4098" max="4098" width="47.5" style="71" customWidth="1"/>
    <col min="4099" max="4109" width="21.83203125" style="71" customWidth="1"/>
    <col min="4110" max="4352" width="12" style="71"/>
    <col min="4353" max="4353" width="2" style="71" customWidth="1"/>
    <col min="4354" max="4354" width="47.5" style="71" customWidth="1"/>
    <col min="4355" max="4365" width="21.83203125" style="71" customWidth="1"/>
    <col min="4366" max="4608" width="12" style="71"/>
    <col min="4609" max="4609" width="2" style="71" customWidth="1"/>
    <col min="4610" max="4610" width="47.5" style="71" customWidth="1"/>
    <col min="4611" max="4621" width="21.83203125" style="71" customWidth="1"/>
    <col min="4622" max="4864" width="12" style="71"/>
    <col min="4865" max="4865" width="2" style="71" customWidth="1"/>
    <col min="4866" max="4866" width="47.5" style="71" customWidth="1"/>
    <col min="4867" max="4877" width="21.83203125" style="71" customWidth="1"/>
    <col min="4878" max="5120" width="12" style="71"/>
    <col min="5121" max="5121" width="2" style="71" customWidth="1"/>
    <col min="5122" max="5122" width="47.5" style="71" customWidth="1"/>
    <col min="5123" max="5133" width="21.83203125" style="71" customWidth="1"/>
    <col min="5134" max="5376" width="12" style="71"/>
    <col min="5377" max="5377" width="2" style="71" customWidth="1"/>
    <col min="5378" max="5378" width="47.5" style="71" customWidth="1"/>
    <col min="5379" max="5389" width="21.83203125" style="71" customWidth="1"/>
    <col min="5390" max="5632" width="12" style="71"/>
    <col min="5633" max="5633" width="2" style="71" customWidth="1"/>
    <col min="5634" max="5634" width="47.5" style="71" customWidth="1"/>
    <col min="5635" max="5645" width="21.83203125" style="71" customWidth="1"/>
    <col min="5646" max="5888" width="12" style="71"/>
    <col min="5889" max="5889" width="2" style="71" customWidth="1"/>
    <col min="5890" max="5890" width="47.5" style="71" customWidth="1"/>
    <col min="5891" max="5901" width="21.83203125" style="71" customWidth="1"/>
    <col min="5902" max="6144" width="12" style="71"/>
    <col min="6145" max="6145" width="2" style="71" customWidth="1"/>
    <col min="6146" max="6146" width="47.5" style="71" customWidth="1"/>
    <col min="6147" max="6157" width="21.83203125" style="71" customWidth="1"/>
    <col min="6158" max="6400" width="12" style="71"/>
    <col min="6401" max="6401" width="2" style="71" customWidth="1"/>
    <col min="6402" max="6402" width="47.5" style="71" customWidth="1"/>
    <col min="6403" max="6413" width="21.83203125" style="71" customWidth="1"/>
    <col min="6414" max="6656" width="12" style="71"/>
    <col min="6657" max="6657" width="2" style="71" customWidth="1"/>
    <col min="6658" max="6658" width="47.5" style="71" customWidth="1"/>
    <col min="6659" max="6669" width="21.83203125" style="71" customWidth="1"/>
    <col min="6670" max="6912" width="12" style="71"/>
    <col min="6913" max="6913" width="2" style="71" customWidth="1"/>
    <col min="6914" max="6914" width="47.5" style="71" customWidth="1"/>
    <col min="6915" max="6925" width="21.83203125" style="71" customWidth="1"/>
    <col min="6926" max="7168" width="12" style="71"/>
    <col min="7169" max="7169" width="2" style="71" customWidth="1"/>
    <col min="7170" max="7170" width="47.5" style="71" customWidth="1"/>
    <col min="7171" max="7181" width="21.83203125" style="71" customWidth="1"/>
    <col min="7182" max="7424" width="12" style="71"/>
    <col min="7425" max="7425" width="2" style="71" customWidth="1"/>
    <col min="7426" max="7426" width="47.5" style="71" customWidth="1"/>
    <col min="7427" max="7437" width="21.83203125" style="71" customWidth="1"/>
    <col min="7438" max="7680" width="12" style="71"/>
    <col min="7681" max="7681" width="2" style="71" customWidth="1"/>
    <col min="7682" max="7682" width="47.5" style="71" customWidth="1"/>
    <col min="7683" max="7693" width="21.83203125" style="71" customWidth="1"/>
    <col min="7694" max="7936" width="12" style="71"/>
    <col min="7937" max="7937" width="2" style="71" customWidth="1"/>
    <col min="7938" max="7938" width="47.5" style="71" customWidth="1"/>
    <col min="7939" max="7949" width="21.83203125" style="71" customWidth="1"/>
    <col min="7950" max="8192" width="12" style="71"/>
    <col min="8193" max="8193" width="2" style="71" customWidth="1"/>
    <col min="8194" max="8194" width="47.5" style="71" customWidth="1"/>
    <col min="8195" max="8205" width="21.83203125" style="71" customWidth="1"/>
    <col min="8206" max="8448" width="12" style="71"/>
    <col min="8449" max="8449" width="2" style="71" customWidth="1"/>
    <col min="8450" max="8450" width="47.5" style="71" customWidth="1"/>
    <col min="8451" max="8461" width="21.83203125" style="71" customWidth="1"/>
    <col min="8462" max="8704" width="12" style="71"/>
    <col min="8705" max="8705" width="2" style="71" customWidth="1"/>
    <col min="8706" max="8706" width="47.5" style="71" customWidth="1"/>
    <col min="8707" max="8717" width="21.83203125" style="71" customWidth="1"/>
    <col min="8718" max="8960" width="12" style="71"/>
    <col min="8961" max="8961" width="2" style="71" customWidth="1"/>
    <col min="8962" max="8962" width="47.5" style="71" customWidth="1"/>
    <col min="8963" max="8973" width="21.83203125" style="71" customWidth="1"/>
    <col min="8974" max="9216" width="12" style="71"/>
    <col min="9217" max="9217" width="2" style="71" customWidth="1"/>
    <col min="9218" max="9218" width="47.5" style="71" customWidth="1"/>
    <col min="9219" max="9229" width="21.83203125" style="71" customWidth="1"/>
    <col min="9230" max="9472" width="12" style="71"/>
    <col min="9473" max="9473" width="2" style="71" customWidth="1"/>
    <col min="9474" max="9474" width="47.5" style="71" customWidth="1"/>
    <col min="9475" max="9485" width="21.83203125" style="71" customWidth="1"/>
    <col min="9486" max="9728" width="12" style="71"/>
    <col min="9729" max="9729" width="2" style="71" customWidth="1"/>
    <col min="9730" max="9730" width="47.5" style="71" customWidth="1"/>
    <col min="9731" max="9741" width="21.83203125" style="71" customWidth="1"/>
    <col min="9742" max="9984" width="12" style="71"/>
    <col min="9985" max="9985" width="2" style="71" customWidth="1"/>
    <col min="9986" max="9986" width="47.5" style="71" customWidth="1"/>
    <col min="9987" max="9997" width="21.83203125" style="71" customWidth="1"/>
    <col min="9998" max="10240" width="12" style="71"/>
    <col min="10241" max="10241" width="2" style="71" customWidth="1"/>
    <col min="10242" max="10242" width="47.5" style="71" customWidth="1"/>
    <col min="10243" max="10253" width="21.83203125" style="71" customWidth="1"/>
    <col min="10254" max="10496" width="12" style="71"/>
    <col min="10497" max="10497" width="2" style="71" customWidth="1"/>
    <col min="10498" max="10498" width="47.5" style="71" customWidth="1"/>
    <col min="10499" max="10509" width="21.83203125" style="71" customWidth="1"/>
    <col min="10510" max="10752" width="12" style="71"/>
    <col min="10753" max="10753" width="2" style="71" customWidth="1"/>
    <col min="10754" max="10754" width="47.5" style="71" customWidth="1"/>
    <col min="10755" max="10765" width="21.83203125" style="71" customWidth="1"/>
    <col min="10766" max="11008" width="12" style="71"/>
    <col min="11009" max="11009" width="2" style="71" customWidth="1"/>
    <col min="11010" max="11010" width="47.5" style="71" customWidth="1"/>
    <col min="11011" max="11021" width="21.83203125" style="71" customWidth="1"/>
    <col min="11022" max="11264" width="12" style="71"/>
    <col min="11265" max="11265" width="2" style="71" customWidth="1"/>
    <col min="11266" max="11266" width="47.5" style="71" customWidth="1"/>
    <col min="11267" max="11277" width="21.83203125" style="71" customWidth="1"/>
    <col min="11278" max="11520" width="12" style="71"/>
    <col min="11521" max="11521" width="2" style="71" customWidth="1"/>
    <col min="11522" max="11522" width="47.5" style="71" customWidth="1"/>
    <col min="11523" max="11533" width="21.83203125" style="71" customWidth="1"/>
    <col min="11534" max="11776" width="12" style="71"/>
    <col min="11777" max="11777" width="2" style="71" customWidth="1"/>
    <col min="11778" max="11778" width="47.5" style="71" customWidth="1"/>
    <col min="11779" max="11789" width="21.83203125" style="71" customWidth="1"/>
    <col min="11790" max="12032" width="12" style="71"/>
    <col min="12033" max="12033" width="2" style="71" customWidth="1"/>
    <col min="12034" max="12034" width="47.5" style="71" customWidth="1"/>
    <col min="12035" max="12045" width="21.83203125" style="71" customWidth="1"/>
    <col min="12046" max="12288" width="12" style="71"/>
    <col min="12289" max="12289" width="2" style="71" customWidth="1"/>
    <col min="12290" max="12290" width="47.5" style="71" customWidth="1"/>
    <col min="12291" max="12301" width="21.83203125" style="71" customWidth="1"/>
    <col min="12302" max="12544" width="12" style="71"/>
    <col min="12545" max="12545" width="2" style="71" customWidth="1"/>
    <col min="12546" max="12546" width="47.5" style="71" customWidth="1"/>
    <col min="12547" max="12557" width="21.83203125" style="71" customWidth="1"/>
    <col min="12558" max="12800" width="12" style="71"/>
    <col min="12801" max="12801" width="2" style="71" customWidth="1"/>
    <col min="12802" max="12802" width="47.5" style="71" customWidth="1"/>
    <col min="12803" max="12813" width="21.83203125" style="71" customWidth="1"/>
    <col min="12814" max="13056" width="12" style="71"/>
    <col min="13057" max="13057" width="2" style="71" customWidth="1"/>
    <col min="13058" max="13058" width="47.5" style="71" customWidth="1"/>
    <col min="13059" max="13069" width="21.83203125" style="71" customWidth="1"/>
    <col min="13070" max="13312" width="12" style="71"/>
    <col min="13313" max="13313" width="2" style="71" customWidth="1"/>
    <col min="13314" max="13314" width="47.5" style="71" customWidth="1"/>
    <col min="13315" max="13325" width="21.83203125" style="71" customWidth="1"/>
    <col min="13326" max="13568" width="12" style="71"/>
    <col min="13569" max="13569" width="2" style="71" customWidth="1"/>
    <col min="13570" max="13570" width="47.5" style="71" customWidth="1"/>
    <col min="13571" max="13581" width="21.83203125" style="71" customWidth="1"/>
    <col min="13582" max="13824" width="12" style="71"/>
    <col min="13825" max="13825" width="2" style="71" customWidth="1"/>
    <col min="13826" max="13826" width="47.5" style="71" customWidth="1"/>
    <col min="13827" max="13837" width="21.83203125" style="71" customWidth="1"/>
    <col min="13838" max="14080" width="12" style="71"/>
    <col min="14081" max="14081" width="2" style="71" customWidth="1"/>
    <col min="14082" max="14082" width="47.5" style="71" customWidth="1"/>
    <col min="14083" max="14093" width="21.83203125" style="71" customWidth="1"/>
    <col min="14094" max="14336" width="12" style="71"/>
    <col min="14337" max="14337" width="2" style="71" customWidth="1"/>
    <col min="14338" max="14338" width="47.5" style="71" customWidth="1"/>
    <col min="14339" max="14349" width="21.83203125" style="71" customWidth="1"/>
    <col min="14350" max="14592" width="12" style="71"/>
    <col min="14593" max="14593" width="2" style="71" customWidth="1"/>
    <col min="14594" max="14594" width="47.5" style="71" customWidth="1"/>
    <col min="14595" max="14605" width="21.83203125" style="71" customWidth="1"/>
    <col min="14606" max="14848" width="12" style="71"/>
    <col min="14849" max="14849" width="2" style="71" customWidth="1"/>
    <col min="14850" max="14850" width="47.5" style="71" customWidth="1"/>
    <col min="14851" max="14861" width="21.83203125" style="71" customWidth="1"/>
    <col min="14862" max="15104" width="12" style="71"/>
    <col min="15105" max="15105" width="2" style="71" customWidth="1"/>
    <col min="15106" max="15106" width="47.5" style="71" customWidth="1"/>
    <col min="15107" max="15117" width="21.83203125" style="71" customWidth="1"/>
    <col min="15118" max="15360" width="12" style="71"/>
    <col min="15361" max="15361" width="2" style="71" customWidth="1"/>
    <col min="15362" max="15362" width="47.5" style="71" customWidth="1"/>
    <col min="15363" max="15373" width="21.83203125" style="71" customWidth="1"/>
    <col min="15374" max="15616" width="12" style="71"/>
    <col min="15617" max="15617" width="2" style="71" customWidth="1"/>
    <col min="15618" max="15618" width="47.5" style="71" customWidth="1"/>
    <col min="15619" max="15629" width="21.83203125" style="71" customWidth="1"/>
    <col min="15630" max="15872" width="12" style="71"/>
    <col min="15873" max="15873" width="2" style="71" customWidth="1"/>
    <col min="15874" max="15874" width="47.5" style="71" customWidth="1"/>
    <col min="15875" max="15885" width="21.83203125" style="71" customWidth="1"/>
    <col min="15886" max="16128" width="12" style="71"/>
    <col min="16129" max="16129" width="2" style="71" customWidth="1"/>
    <col min="16130" max="16130" width="47.5" style="71" customWidth="1"/>
    <col min="16131" max="16141" width="21.83203125" style="71" customWidth="1"/>
    <col min="16142" max="16384" width="12" style="71"/>
  </cols>
  <sheetData>
    <row r="1" spans="2:13" ht="12.75" x14ac:dyDescent="0.2">
      <c r="B1" s="72" t="s">
        <v>160</v>
      </c>
    </row>
    <row r="2" spans="2:13" ht="12.75" x14ac:dyDescent="0.2">
      <c r="B2" s="72" t="s">
        <v>161</v>
      </c>
    </row>
    <row r="3" spans="2:13" ht="12.75" x14ac:dyDescent="0.2">
      <c r="B3" s="72" t="s">
        <v>162</v>
      </c>
    </row>
    <row r="4" spans="2:13" ht="12.75" x14ac:dyDescent="0.2">
      <c r="B4" s="72" t="s">
        <v>163</v>
      </c>
    </row>
    <row r="5" spans="2:13" ht="12.75" x14ac:dyDescent="0.2">
      <c r="B5" s="72" t="s">
        <v>164</v>
      </c>
    </row>
    <row r="6" spans="2:13" ht="12.75" x14ac:dyDescent="0.2">
      <c r="B6" s="72" t="s">
        <v>165</v>
      </c>
    </row>
    <row r="7" spans="2:13" ht="12.75" x14ac:dyDescent="0.2">
      <c r="B7" s="72" t="s">
        <v>166</v>
      </c>
    </row>
    <row r="8" spans="2:13" ht="12.75" x14ac:dyDescent="0.2">
      <c r="B8" s="72" t="s">
        <v>160</v>
      </c>
    </row>
    <row r="10" spans="2:13" ht="15" x14ac:dyDescent="0.25">
      <c r="B10" s="73" t="s">
        <v>167</v>
      </c>
      <c r="C10" s="74" t="s">
        <v>168</v>
      </c>
      <c r="D10" s="74" t="s">
        <v>169</v>
      </c>
      <c r="E10" s="74" t="s">
        <v>170</v>
      </c>
      <c r="F10" s="74" t="s">
        <v>37</v>
      </c>
      <c r="G10" s="74" t="s">
        <v>171</v>
      </c>
      <c r="H10" s="74" t="s">
        <v>172</v>
      </c>
      <c r="I10" s="74" t="s">
        <v>173</v>
      </c>
      <c r="J10" s="74" t="s">
        <v>118</v>
      </c>
      <c r="K10" s="74" t="s">
        <v>119</v>
      </c>
      <c r="L10" s="74" t="s">
        <v>174</v>
      </c>
      <c r="M10" s="74" t="s">
        <v>175</v>
      </c>
    </row>
    <row r="11" spans="2:13" ht="12.75" x14ac:dyDescent="0.2">
      <c r="B11" s="75" t="s">
        <v>176</v>
      </c>
      <c r="C11" s="76">
        <v>0</v>
      </c>
      <c r="D11" s="76">
        <v>331150</v>
      </c>
      <c r="E11" s="76">
        <v>-51150</v>
      </c>
      <c r="F11" s="76">
        <v>280000</v>
      </c>
      <c r="G11" s="77">
        <v>0</v>
      </c>
      <c r="H11" s="76">
        <v>33333.93</v>
      </c>
      <c r="I11" s="77">
        <v>0</v>
      </c>
      <c r="J11" s="77">
        <v>0</v>
      </c>
      <c r="K11" s="76">
        <v>-255611.41</v>
      </c>
      <c r="L11" s="76">
        <v>-222277.48</v>
      </c>
      <c r="M11" s="76">
        <v>502277.48</v>
      </c>
    </row>
    <row r="12" spans="2:13" outlineLevel="1" x14ac:dyDescent="0.2">
      <c r="B12" s="78" t="s">
        <v>177</v>
      </c>
      <c r="C12" s="79">
        <v>1272704.48</v>
      </c>
      <c r="D12" s="80">
        <v>0</v>
      </c>
      <c r="E12" s="80">
        <v>0</v>
      </c>
      <c r="F12" s="79">
        <v>1272704.48</v>
      </c>
      <c r="G12" s="80">
        <v>0</v>
      </c>
      <c r="H12" s="80">
        <v>0</v>
      </c>
      <c r="I12" s="80">
        <v>0</v>
      </c>
      <c r="J12" s="80">
        <v>0</v>
      </c>
      <c r="K12" s="79">
        <v>327395.7</v>
      </c>
      <c r="L12" s="79">
        <v>327395.7</v>
      </c>
      <c r="M12" s="79">
        <v>945308.78</v>
      </c>
    </row>
    <row r="13" spans="2:13" outlineLevel="1" x14ac:dyDescent="0.2">
      <c r="B13" s="78" t="s">
        <v>178</v>
      </c>
      <c r="C13" s="79">
        <v>1575727.02</v>
      </c>
      <c r="D13" s="80">
        <v>0</v>
      </c>
      <c r="E13" s="80">
        <v>0</v>
      </c>
      <c r="F13" s="79">
        <v>1575727.02</v>
      </c>
      <c r="G13" s="80">
        <v>0</v>
      </c>
      <c r="H13" s="80">
        <v>0</v>
      </c>
      <c r="I13" s="80">
        <v>0</v>
      </c>
      <c r="J13" s="80">
        <v>0</v>
      </c>
      <c r="K13" s="79">
        <v>357041.1</v>
      </c>
      <c r="L13" s="79">
        <v>357041.1</v>
      </c>
      <c r="M13" s="79">
        <v>1218685.92</v>
      </c>
    </row>
    <row r="14" spans="2:13" outlineLevel="1" x14ac:dyDescent="0.2">
      <c r="B14" s="78" t="s">
        <v>179</v>
      </c>
      <c r="C14" s="79">
        <v>17826</v>
      </c>
      <c r="D14" s="80">
        <v>0</v>
      </c>
      <c r="E14" s="80">
        <v>0</v>
      </c>
      <c r="F14" s="79">
        <v>17826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79">
        <v>0</v>
      </c>
      <c r="M14" s="79">
        <v>17826</v>
      </c>
    </row>
    <row r="15" spans="2:13" outlineLevel="1" x14ac:dyDescent="0.2">
      <c r="B15" s="78" t="s">
        <v>180</v>
      </c>
      <c r="C15" s="79">
        <v>131169.28</v>
      </c>
      <c r="D15" s="80">
        <v>0</v>
      </c>
      <c r="E15" s="80">
        <v>0</v>
      </c>
      <c r="F15" s="79">
        <v>131169.28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79">
        <v>0</v>
      </c>
      <c r="M15" s="79">
        <v>131169.28</v>
      </c>
    </row>
    <row r="16" spans="2:13" outlineLevel="1" x14ac:dyDescent="0.2">
      <c r="B16" s="78" t="s">
        <v>181</v>
      </c>
      <c r="C16" s="79">
        <v>61789.37</v>
      </c>
      <c r="D16" s="80">
        <v>0</v>
      </c>
      <c r="E16" s="80">
        <v>0</v>
      </c>
      <c r="F16" s="79">
        <v>61789.37</v>
      </c>
      <c r="G16" s="80">
        <v>0</v>
      </c>
      <c r="H16" s="80">
        <v>0</v>
      </c>
      <c r="I16" s="80">
        <v>0</v>
      </c>
      <c r="J16" s="80">
        <v>0</v>
      </c>
      <c r="K16" s="79">
        <v>15324.36</v>
      </c>
      <c r="L16" s="79">
        <v>15324.36</v>
      </c>
      <c r="M16" s="79">
        <v>46465.01</v>
      </c>
    </row>
    <row r="17" spans="2:13" outlineLevel="1" x14ac:dyDescent="0.2">
      <c r="B17" s="78" t="s">
        <v>182</v>
      </c>
      <c r="C17" s="79">
        <v>250000</v>
      </c>
      <c r="D17" s="79">
        <v>560000</v>
      </c>
      <c r="E17" s="80">
        <v>0</v>
      </c>
      <c r="F17" s="79">
        <v>810000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79">
        <v>0</v>
      </c>
      <c r="M17" s="79">
        <v>810000</v>
      </c>
    </row>
    <row r="18" spans="2:13" outlineLevel="1" x14ac:dyDescent="0.2">
      <c r="B18" s="78" t="s">
        <v>183</v>
      </c>
      <c r="C18" s="79">
        <v>98000</v>
      </c>
      <c r="D18" s="80">
        <v>0</v>
      </c>
      <c r="E18" s="80">
        <v>0</v>
      </c>
      <c r="F18" s="79">
        <v>98000</v>
      </c>
      <c r="G18" s="80">
        <v>0</v>
      </c>
      <c r="H18" s="80">
        <v>0</v>
      </c>
      <c r="I18" s="80">
        <v>0</v>
      </c>
      <c r="J18" s="80">
        <v>0</v>
      </c>
      <c r="K18" s="79">
        <v>16769.830000000002</v>
      </c>
      <c r="L18" s="79">
        <v>16769.830000000002</v>
      </c>
      <c r="M18" s="79">
        <v>81230.17</v>
      </c>
    </row>
    <row r="19" spans="2:13" outlineLevel="1" x14ac:dyDescent="0.2">
      <c r="B19" s="78" t="s">
        <v>184</v>
      </c>
      <c r="C19" s="79">
        <v>6000</v>
      </c>
      <c r="D19" s="80">
        <v>0</v>
      </c>
      <c r="E19" s="80">
        <v>0</v>
      </c>
      <c r="F19" s="79">
        <v>6000</v>
      </c>
      <c r="G19" s="80">
        <v>0</v>
      </c>
      <c r="H19" s="80">
        <v>0</v>
      </c>
      <c r="I19" s="80">
        <v>0</v>
      </c>
      <c r="J19" s="80">
        <v>0</v>
      </c>
      <c r="K19" s="79">
        <v>1700.56</v>
      </c>
      <c r="L19" s="79">
        <v>1700.56</v>
      </c>
      <c r="M19" s="79">
        <v>4299.4399999999996</v>
      </c>
    </row>
    <row r="20" spans="2:13" outlineLevel="1" x14ac:dyDescent="0.2">
      <c r="B20" s="78" t="s">
        <v>185</v>
      </c>
      <c r="C20" s="79">
        <v>29465.83</v>
      </c>
      <c r="D20" s="80">
        <v>0</v>
      </c>
      <c r="E20" s="80">
        <v>0</v>
      </c>
      <c r="F20" s="79">
        <v>29465.83</v>
      </c>
      <c r="G20" s="80">
        <v>0</v>
      </c>
      <c r="H20" s="79">
        <v>31.5</v>
      </c>
      <c r="I20" s="80">
        <v>0</v>
      </c>
      <c r="J20" s="80">
        <v>0</v>
      </c>
      <c r="K20" s="79">
        <v>3745.4</v>
      </c>
      <c r="L20" s="79">
        <v>3776.9</v>
      </c>
      <c r="M20" s="79">
        <v>25688.93</v>
      </c>
    </row>
    <row r="21" spans="2:13" outlineLevel="1" x14ac:dyDescent="0.2">
      <c r="B21" s="78" t="s">
        <v>186</v>
      </c>
      <c r="C21" s="79">
        <v>8500</v>
      </c>
      <c r="D21" s="80">
        <v>0</v>
      </c>
      <c r="E21" s="80">
        <v>0</v>
      </c>
      <c r="F21" s="79">
        <v>8500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79">
        <v>0</v>
      </c>
      <c r="M21" s="79">
        <v>8500</v>
      </c>
    </row>
    <row r="22" spans="2:13" outlineLevel="1" x14ac:dyDescent="0.2">
      <c r="B22" s="78" t="s">
        <v>187</v>
      </c>
      <c r="C22" s="79">
        <v>5000</v>
      </c>
      <c r="D22" s="80">
        <v>0</v>
      </c>
      <c r="E22" s="80">
        <v>0</v>
      </c>
      <c r="F22" s="79">
        <v>5000</v>
      </c>
      <c r="G22" s="80">
        <v>0</v>
      </c>
      <c r="H22" s="80">
        <v>0</v>
      </c>
      <c r="I22" s="80">
        <v>0</v>
      </c>
      <c r="J22" s="80">
        <v>0</v>
      </c>
      <c r="K22" s="79">
        <v>3269.23</v>
      </c>
      <c r="L22" s="79">
        <v>3269.23</v>
      </c>
      <c r="M22" s="79">
        <v>1730.77</v>
      </c>
    </row>
    <row r="23" spans="2:13" outlineLevel="1" x14ac:dyDescent="0.2">
      <c r="B23" s="78" t="s">
        <v>188</v>
      </c>
      <c r="C23" s="79">
        <v>90000</v>
      </c>
      <c r="D23" s="79">
        <v>40000</v>
      </c>
      <c r="E23" s="80">
        <v>0</v>
      </c>
      <c r="F23" s="79">
        <v>130000</v>
      </c>
      <c r="G23" s="80">
        <v>0</v>
      </c>
      <c r="H23" s="79">
        <v>1548.6</v>
      </c>
      <c r="I23" s="80">
        <v>0</v>
      </c>
      <c r="J23" s="80">
        <v>0</v>
      </c>
      <c r="K23" s="79">
        <v>55583.13</v>
      </c>
      <c r="L23" s="79">
        <v>57131.73</v>
      </c>
      <c r="M23" s="79">
        <v>72868.27</v>
      </c>
    </row>
    <row r="24" spans="2:13" outlineLevel="1" x14ac:dyDescent="0.2">
      <c r="B24" s="78" t="s">
        <v>189</v>
      </c>
      <c r="C24" s="79">
        <v>1000</v>
      </c>
      <c r="D24" s="80">
        <v>0</v>
      </c>
      <c r="E24" s="80">
        <v>0</v>
      </c>
      <c r="F24" s="79">
        <v>1000</v>
      </c>
      <c r="G24" s="80">
        <v>0</v>
      </c>
      <c r="H24" s="80">
        <v>0</v>
      </c>
      <c r="I24" s="80">
        <v>0</v>
      </c>
      <c r="J24" s="80">
        <v>0</v>
      </c>
      <c r="K24" s="79">
        <v>49.5</v>
      </c>
      <c r="L24" s="79">
        <v>49.5</v>
      </c>
      <c r="M24" s="79">
        <v>950.5</v>
      </c>
    </row>
    <row r="25" spans="2:13" outlineLevel="1" x14ac:dyDescent="0.2">
      <c r="B25" s="78" t="s">
        <v>190</v>
      </c>
      <c r="C25" s="79">
        <v>30000</v>
      </c>
      <c r="D25" s="80">
        <v>0</v>
      </c>
      <c r="E25" s="80">
        <v>0</v>
      </c>
      <c r="F25" s="79">
        <v>30000</v>
      </c>
      <c r="G25" s="80">
        <v>0</v>
      </c>
      <c r="H25" s="80">
        <v>0</v>
      </c>
      <c r="I25" s="80">
        <v>0</v>
      </c>
      <c r="J25" s="80">
        <v>0</v>
      </c>
      <c r="K25" s="79">
        <v>7850.68</v>
      </c>
      <c r="L25" s="79">
        <v>7850.68</v>
      </c>
      <c r="M25" s="79">
        <v>22149.32</v>
      </c>
    </row>
    <row r="26" spans="2:13" outlineLevel="1" x14ac:dyDescent="0.2">
      <c r="B26" s="78" t="s">
        <v>191</v>
      </c>
      <c r="C26" s="79">
        <v>25000</v>
      </c>
      <c r="D26" s="80">
        <v>0</v>
      </c>
      <c r="E26" s="80">
        <v>0</v>
      </c>
      <c r="F26" s="79">
        <v>25000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79">
        <v>0</v>
      </c>
      <c r="M26" s="79">
        <v>25000</v>
      </c>
    </row>
    <row r="27" spans="2:13" outlineLevel="1" x14ac:dyDescent="0.2">
      <c r="B27" s="78" t="s">
        <v>192</v>
      </c>
      <c r="C27" s="79">
        <v>6000</v>
      </c>
      <c r="D27" s="80">
        <v>0</v>
      </c>
      <c r="E27" s="80">
        <v>0</v>
      </c>
      <c r="F27" s="79">
        <v>6000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79">
        <v>0</v>
      </c>
      <c r="M27" s="79">
        <v>6000</v>
      </c>
    </row>
    <row r="28" spans="2:13" outlineLevel="1" x14ac:dyDescent="0.2">
      <c r="B28" s="78" t="s">
        <v>193</v>
      </c>
      <c r="C28" s="79">
        <v>6000</v>
      </c>
      <c r="D28" s="80">
        <v>0</v>
      </c>
      <c r="E28" s="80">
        <v>0</v>
      </c>
      <c r="F28" s="79">
        <v>6000</v>
      </c>
      <c r="G28" s="80">
        <v>0</v>
      </c>
      <c r="H28" s="80">
        <v>0</v>
      </c>
      <c r="I28" s="80">
        <v>0</v>
      </c>
      <c r="J28" s="80">
        <v>0</v>
      </c>
      <c r="K28" s="79">
        <v>5375.6</v>
      </c>
      <c r="L28" s="79">
        <v>5375.6</v>
      </c>
      <c r="M28" s="79">
        <v>624.4</v>
      </c>
    </row>
    <row r="29" spans="2:13" outlineLevel="1" x14ac:dyDescent="0.2">
      <c r="B29" s="78" t="s">
        <v>194</v>
      </c>
      <c r="C29" s="79">
        <v>2500</v>
      </c>
      <c r="D29" s="80">
        <v>0</v>
      </c>
      <c r="E29" s="80">
        <v>0</v>
      </c>
      <c r="F29" s="79">
        <v>2500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79">
        <v>0</v>
      </c>
      <c r="M29" s="79">
        <v>2500</v>
      </c>
    </row>
    <row r="30" spans="2:13" outlineLevel="1" x14ac:dyDescent="0.2">
      <c r="B30" s="78" t="s">
        <v>195</v>
      </c>
      <c r="C30" s="79">
        <v>1500</v>
      </c>
      <c r="D30" s="80">
        <v>0</v>
      </c>
      <c r="E30" s="80">
        <v>0</v>
      </c>
      <c r="F30" s="79">
        <v>1500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79">
        <v>0</v>
      </c>
      <c r="M30" s="79">
        <v>1500</v>
      </c>
    </row>
    <row r="31" spans="2:13" outlineLevel="1" x14ac:dyDescent="0.2">
      <c r="B31" s="78" t="s">
        <v>196</v>
      </c>
      <c r="C31" s="79">
        <v>10000</v>
      </c>
      <c r="D31" s="80">
        <v>0</v>
      </c>
      <c r="E31" s="80">
        <v>0</v>
      </c>
      <c r="F31" s="79">
        <v>10000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79">
        <v>0</v>
      </c>
      <c r="M31" s="79">
        <v>10000</v>
      </c>
    </row>
    <row r="32" spans="2:13" outlineLevel="1" x14ac:dyDescent="0.2">
      <c r="B32" s="78" t="s">
        <v>197</v>
      </c>
      <c r="C32" s="79">
        <v>67000</v>
      </c>
      <c r="D32" s="80">
        <v>0</v>
      </c>
      <c r="E32" s="80">
        <v>0</v>
      </c>
      <c r="F32" s="79">
        <v>67000</v>
      </c>
      <c r="G32" s="80">
        <v>0</v>
      </c>
      <c r="H32" s="80">
        <v>0</v>
      </c>
      <c r="I32" s="80">
        <v>0</v>
      </c>
      <c r="J32" s="80">
        <v>0</v>
      </c>
      <c r="K32" s="79">
        <v>19879</v>
      </c>
      <c r="L32" s="79">
        <v>19879</v>
      </c>
      <c r="M32" s="79">
        <v>47121</v>
      </c>
    </row>
    <row r="33" spans="2:13" outlineLevel="1" x14ac:dyDescent="0.2">
      <c r="B33" s="78" t="s">
        <v>198</v>
      </c>
      <c r="C33" s="79">
        <v>9000</v>
      </c>
      <c r="D33" s="80">
        <v>0</v>
      </c>
      <c r="E33" s="80">
        <v>0</v>
      </c>
      <c r="F33" s="79">
        <v>9000</v>
      </c>
      <c r="G33" s="80">
        <v>0</v>
      </c>
      <c r="H33" s="80">
        <v>0</v>
      </c>
      <c r="I33" s="80">
        <v>0</v>
      </c>
      <c r="J33" s="80">
        <v>0</v>
      </c>
      <c r="K33" s="79">
        <v>2825</v>
      </c>
      <c r="L33" s="79">
        <v>2825</v>
      </c>
      <c r="M33" s="79">
        <v>6175</v>
      </c>
    </row>
    <row r="34" spans="2:13" outlineLevel="1" x14ac:dyDescent="0.2">
      <c r="B34" s="78" t="s">
        <v>199</v>
      </c>
      <c r="C34" s="79">
        <v>37000</v>
      </c>
      <c r="D34" s="80">
        <v>0</v>
      </c>
      <c r="E34" s="80">
        <v>0</v>
      </c>
      <c r="F34" s="79">
        <v>37000</v>
      </c>
      <c r="G34" s="80">
        <v>0</v>
      </c>
      <c r="H34" s="80">
        <v>0</v>
      </c>
      <c r="I34" s="80">
        <v>0</v>
      </c>
      <c r="J34" s="80">
        <v>0</v>
      </c>
      <c r="K34" s="79">
        <v>6088</v>
      </c>
      <c r="L34" s="79">
        <v>6088</v>
      </c>
      <c r="M34" s="79">
        <v>30912</v>
      </c>
    </row>
    <row r="35" spans="2:13" outlineLevel="1" x14ac:dyDescent="0.2">
      <c r="B35" s="78" t="s">
        <v>200</v>
      </c>
      <c r="C35" s="79">
        <v>7960</v>
      </c>
      <c r="D35" s="80">
        <v>0</v>
      </c>
      <c r="E35" s="80">
        <v>0</v>
      </c>
      <c r="F35" s="79">
        <v>7960</v>
      </c>
      <c r="G35" s="80">
        <v>0</v>
      </c>
      <c r="H35" s="80">
        <v>0</v>
      </c>
      <c r="I35" s="80">
        <v>0</v>
      </c>
      <c r="J35" s="80">
        <v>0</v>
      </c>
      <c r="K35" s="79">
        <v>3480</v>
      </c>
      <c r="L35" s="79">
        <v>3480</v>
      </c>
      <c r="M35" s="79">
        <v>4480</v>
      </c>
    </row>
    <row r="36" spans="2:13" outlineLevel="1" x14ac:dyDescent="0.2">
      <c r="B36" s="78" t="s">
        <v>201</v>
      </c>
      <c r="C36" s="79">
        <v>6000</v>
      </c>
      <c r="D36" s="80">
        <v>0</v>
      </c>
      <c r="E36" s="80">
        <v>0</v>
      </c>
      <c r="F36" s="79">
        <v>6000</v>
      </c>
      <c r="G36" s="80">
        <v>0</v>
      </c>
      <c r="H36" s="80">
        <v>0</v>
      </c>
      <c r="I36" s="80">
        <v>0</v>
      </c>
      <c r="J36" s="80">
        <v>0</v>
      </c>
      <c r="K36" s="79">
        <v>2700</v>
      </c>
      <c r="L36" s="79">
        <v>2700</v>
      </c>
      <c r="M36" s="79">
        <v>3300</v>
      </c>
    </row>
    <row r="37" spans="2:13" outlineLevel="1" x14ac:dyDescent="0.2">
      <c r="B37" s="78" t="s">
        <v>202</v>
      </c>
      <c r="C37" s="79">
        <v>85000</v>
      </c>
      <c r="D37" s="80">
        <v>0</v>
      </c>
      <c r="E37" s="80">
        <v>0</v>
      </c>
      <c r="F37" s="79">
        <v>85000</v>
      </c>
      <c r="G37" s="80">
        <v>0</v>
      </c>
      <c r="H37" s="79">
        <v>150.35</v>
      </c>
      <c r="I37" s="80">
        <v>0</v>
      </c>
      <c r="J37" s="80">
        <v>0</v>
      </c>
      <c r="K37" s="79">
        <v>7799.09</v>
      </c>
      <c r="L37" s="79">
        <v>7949.44</v>
      </c>
      <c r="M37" s="79">
        <v>77050.559999999998</v>
      </c>
    </row>
    <row r="38" spans="2:13" outlineLevel="1" x14ac:dyDescent="0.2">
      <c r="B38" s="78" t="s">
        <v>203</v>
      </c>
      <c r="C38" s="79">
        <v>13000</v>
      </c>
      <c r="D38" s="80">
        <v>0</v>
      </c>
      <c r="E38" s="80">
        <v>0</v>
      </c>
      <c r="F38" s="79">
        <v>13000</v>
      </c>
      <c r="G38" s="80">
        <v>0</v>
      </c>
      <c r="H38" s="80">
        <v>0</v>
      </c>
      <c r="I38" s="80">
        <v>0</v>
      </c>
      <c r="J38" s="80">
        <v>0</v>
      </c>
      <c r="K38" s="79">
        <v>2433.33</v>
      </c>
      <c r="L38" s="79">
        <v>2433.33</v>
      </c>
      <c r="M38" s="79">
        <v>10566.67</v>
      </c>
    </row>
    <row r="39" spans="2:13" outlineLevel="1" x14ac:dyDescent="0.2">
      <c r="B39" s="78" t="s">
        <v>204</v>
      </c>
      <c r="C39" s="79">
        <v>6000</v>
      </c>
      <c r="D39" s="80">
        <v>0</v>
      </c>
      <c r="E39" s="80">
        <v>0</v>
      </c>
      <c r="F39" s="79">
        <v>6000</v>
      </c>
      <c r="G39" s="80">
        <v>0</v>
      </c>
      <c r="H39" s="80">
        <v>0</v>
      </c>
      <c r="I39" s="80">
        <v>0</v>
      </c>
      <c r="J39" s="80">
        <v>0</v>
      </c>
      <c r="K39" s="79">
        <v>6000</v>
      </c>
      <c r="L39" s="79">
        <v>6000</v>
      </c>
      <c r="M39" s="79">
        <v>0</v>
      </c>
    </row>
    <row r="40" spans="2:13" outlineLevel="1" x14ac:dyDescent="0.2">
      <c r="B40" s="78" t="s">
        <v>205</v>
      </c>
      <c r="C40" s="79">
        <v>60000</v>
      </c>
      <c r="D40" s="80">
        <v>0</v>
      </c>
      <c r="E40" s="80">
        <v>0</v>
      </c>
      <c r="F40" s="79">
        <v>60000</v>
      </c>
      <c r="G40" s="80">
        <v>0</v>
      </c>
      <c r="H40" s="80">
        <v>0</v>
      </c>
      <c r="I40" s="80">
        <v>0</v>
      </c>
      <c r="J40" s="80">
        <v>0</v>
      </c>
      <c r="K40" s="79">
        <v>48639.4</v>
      </c>
      <c r="L40" s="79">
        <v>48639.4</v>
      </c>
      <c r="M40" s="79">
        <v>11360.6</v>
      </c>
    </row>
    <row r="41" spans="2:13" outlineLevel="1" x14ac:dyDescent="0.2">
      <c r="B41" s="78" t="s">
        <v>206</v>
      </c>
      <c r="C41" s="79">
        <v>25000</v>
      </c>
      <c r="D41" s="79">
        <v>11150</v>
      </c>
      <c r="E41" s="80">
        <v>0</v>
      </c>
      <c r="F41" s="79">
        <v>36150</v>
      </c>
      <c r="G41" s="80">
        <v>0</v>
      </c>
      <c r="H41" s="80">
        <v>0</v>
      </c>
      <c r="I41" s="80">
        <v>0</v>
      </c>
      <c r="J41" s="80">
        <v>0</v>
      </c>
      <c r="K41" s="79">
        <v>8869.02</v>
      </c>
      <c r="L41" s="79">
        <v>8869.02</v>
      </c>
      <c r="M41" s="79">
        <v>27280.98</v>
      </c>
    </row>
    <row r="42" spans="2:13" outlineLevel="1" x14ac:dyDescent="0.2">
      <c r="B42" s="78" t="s">
        <v>207</v>
      </c>
      <c r="C42" s="79">
        <v>8000</v>
      </c>
      <c r="D42" s="80">
        <v>0</v>
      </c>
      <c r="E42" s="80">
        <v>0</v>
      </c>
      <c r="F42" s="79">
        <v>8000</v>
      </c>
      <c r="G42" s="80">
        <v>0</v>
      </c>
      <c r="H42" s="80">
        <v>0</v>
      </c>
      <c r="I42" s="80">
        <v>0</v>
      </c>
      <c r="J42" s="80">
        <v>0</v>
      </c>
      <c r="K42" s="79">
        <v>307</v>
      </c>
      <c r="L42" s="79">
        <v>307</v>
      </c>
      <c r="M42" s="79">
        <v>7693</v>
      </c>
    </row>
    <row r="43" spans="2:13" outlineLevel="1" x14ac:dyDescent="0.2">
      <c r="B43" s="78" t="s">
        <v>208</v>
      </c>
      <c r="C43" s="79">
        <v>6000</v>
      </c>
      <c r="D43" s="80">
        <v>0</v>
      </c>
      <c r="E43" s="80">
        <v>0</v>
      </c>
      <c r="F43" s="79">
        <v>6000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79">
        <v>0</v>
      </c>
      <c r="M43" s="79">
        <v>6000</v>
      </c>
    </row>
    <row r="44" spans="2:13" outlineLevel="1" x14ac:dyDescent="0.2">
      <c r="B44" s="78" t="s">
        <v>209</v>
      </c>
      <c r="C44" s="79">
        <v>15000</v>
      </c>
      <c r="D44" s="80">
        <v>0</v>
      </c>
      <c r="E44" s="80">
        <v>0</v>
      </c>
      <c r="F44" s="79">
        <v>15000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79">
        <v>0</v>
      </c>
      <c r="M44" s="79">
        <v>15000</v>
      </c>
    </row>
    <row r="45" spans="2:13" outlineLevel="1" x14ac:dyDescent="0.2">
      <c r="B45" s="78" t="s">
        <v>210</v>
      </c>
      <c r="C45" s="79">
        <v>30000</v>
      </c>
      <c r="D45" s="80">
        <v>0</v>
      </c>
      <c r="E45" s="79">
        <v>-10000</v>
      </c>
      <c r="F45" s="79">
        <v>20000</v>
      </c>
      <c r="G45" s="80">
        <v>0</v>
      </c>
      <c r="H45" s="80">
        <v>0</v>
      </c>
      <c r="I45" s="80">
        <v>0</v>
      </c>
      <c r="J45" s="80">
        <v>0</v>
      </c>
      <c r="K45" s="79">
        <v>435</v>
      </c>
      <c r="L45" s="79">
        <v>435</v>
      </c>
      <c r="M45" s="79">
        <v>19565</v>
      </c>
    </row>
    <row r="46" spans="2:13" outlineLevel="1" x14ac:dyDescent="0.2">
      <c r="B46" s="78" t="s">
        <v>211</v>
      </c>
      <c r="C46" s="79">
        <v>870984.41</v>
      </c>
      <c r="D46" s="79">
        <v>98764.800000000003</v>
      </c>
      <c r="E46" s="79">
        <v>-41150</v>
      </c>
      <c r="F46" s="79">
        <v>928599.21</v>
      </c>
      <c r="G46" s="80">
        <v>0</v>
      </c>
      <c r="H46" s="79">
        <v>31603.48</v>
      </c>
      <c r="I46" s="80">
        <v>0</v>
      </c>
      <c r="J46" s="80">
        <v>0</v>
      </c>
      <c r="K46" s="79">
        <v>267339.42</v>
      </c>
      <c r="L46" s="79">
        <v>298942.90000000002</v>
      </c>
      <c r="M46" s="79">
        <v>629656.31000000006</v>
      </c>
    </row>
    <row r="47" spans="2:13" outlineLevel="1" x14ac:dyDescent="0.2">
      <c r="B47" s="78" t="s">
        <v>212</v>
      </c>
      <c r="C47" s="79">
        <v>107353.14</v>
      </c>
      <c r="D47" s="80">
        <v>0</v>
      </c>
      <c r="E47" s="80">
        <v>0</v>
      </c>
      <c r="F47" s="79">
        <v>107353.14</v>
      </c>
      <c r="G47" s="80">
        <v>0</v>
      </c>
      <c r="H47" s="80">
        <v>0</v>
      </c>
      <c r="I47" s="80">
        <v>0</v>
      </c>
      <c r="J47" s="80">
        <v>0</v>
      </c>
      <c r="K47" s="79">
        <v>19212</v>
      </c>
      <c r="L47" s="79">
        <v>19212</v>
      </c>
      <c r="M47" s="79">
        <v>88141.14</v>
      </c>
    </row>
    <row r="48" spans="2:13" outlineLevel="1" x14ac:dyDescent="0.2">
      <c r="B48" s="78" t="s">
        <v>213</v>
      </c>
      <c r="C48" s="79">
        <v>1223049.47</v>
      </c>
      <c r="D48" s="80">
        <v>0</v>
      </c>
      <c r="E48" s="80">
        <v>0</v>
      </c>
      <c r="F48" s="79">
        <v>1223049.47</v>
      </c>
      <c r="G48" s="80">
        <v>0</v>
      </c>
      <c r="H48" s="80">
        <v>0</v>
      </c>
      <c r="I48" s="80">
        <v>0</v>
      </c>
      <c r="J48" s="80">
        <v>0</v>
      </c>
      <c r="K48" s="79">
        <v>305759.56</v>
      </c>
      <c r="L48" s="79">
        <v>305759.56</v>
      </c>
      <c r="M48" s="79">
        <v>917289.91</v>
      </c>
    </row>
    <row r="49" spans="2:13" outlineLevel="1" x14ac:dyDescent="0.2">
      <c r="B49" s="78" t="s">
        <v>214</v>
      </c>
      <c r="C49" s="79">
        <v>10000</v>
      </c>
      <c r="D49" s="80">
        <v>0</v>
      </c>
      <c r="E49" s="80">
        <v>0</v>
      </c>
      <c r="F49" s="79">
        <v>10000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79">
        <v>0</v>
      </c>
      <c r="M49" s="79">
        <v>10000</v>
      </c>
    </row>
    <row r="50" spans="2:13" outlineLevel="1" x14ac:dyDescent="0.2">
      <c r="B50" s="78" t="s">
        <v>215</v>
      </c>
      <c r="C50" s="79">
        <v>20000</v>
      </c>
      <c r="D50" s="80">
        <v>0</v>
      </c>
      <c r="E50" s="80">
        <v>0</v>
      </c>
      <c r="F50" s="79">
        <v>20000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79">
        <v>0</v>
      </c>
      <c r="M50" s="79">
        <v>20000</v>
      </c>
    </row>
    <row r="51" spans="2:13" outlineLevel="1" x14ac:dyDescent="0.2">
      <c r="B51" s="78" t="s">
        <v>216</v>
      </c>
      <c r="C51" s="79">
        <v>10000</v>
      </c>
      <c r="D51" s="80">
        <v>0</v>
      </c>
      <c r="E51" s="80">
        <v>0</v>
      </c>
      <c r="F51" s="79">
        <v>10000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79">
        <v>0</v>
      </c>
      <c r="M51" s="79">
        <v>10000</v>
      </c>
    </row>
    <row r="52" spans="2:13" outlineLevel="1" x14ac:dyDescent="0.2">
      <c r="B52" s="78" t="s">
        <v>217</v>
      </c>
      <c r="C52" s="79">
        <v>-3000</v>
      </c>
      <c r="D52" s="80">
        <v>0</v>
      </c>
      <c r="E52" s="80">
        <v>0</v>
      </c>
      <c r="F52" s="79">
        <v>-3000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79">
        <v>0</v>
      </c>
      <c r="M52" s="79">
        <v>-3000</v>
      </c>
    </row>
    <row r="53" spans="2:13" outlineLevel="1" x14ac:dyDescent="0.2">
      <c r="B53" s="78" t="s">
        <v>218</v>
      </c>
      <c r="C53" s="79">
        <v>-210000</v>
      </c>
      <c r="D53" s="80">
        <v>0</v>
      </c>
      <c r="E53" s="80">
        <v>0</v>
      </c>
      <c r="F53" s="79">
        <v>-210000</v>
      </c>
      <c r="G53" s="80">
        <v>0</v>
      </c>
      <c r="H53" s="80">
        <v>0</v>
      </c>
      <c r="I53" s="80">
        <v>0</v>
      </c>
      <c r="J53" s="80">
        <v>0</v>
      </c>
      <c r="K53" s="79">
        <v>-164899.5</v>
      </c>
      <c r="L53" s="79">
        <v>-164899.5</v>
      </c>
      <c r="M53" s="79">
        <v>-45100.5</v>
      </c>
    </row>
    <row r="54" spans="2:13" outlineLevel="1" x14ac:dyDescent="0.2">
      <c r="B54" s="78" t="s">
        <v>219</v>
      </c>
      <c r="C54" s="79">
        <v>-55000</v>
      </c>
      <c r="D54" s="80">
        <v>0</v>
      </c>
      <c r="E54" s="80">
        <v>0</v>
      </c>
      <c r="F54" s="79">
        <v>-55000</v>
      </c>
      <c r="G54" s="80">
        <v>0</v>
      </c>
      <c r="H54" s="80">
        <v>0</v>
      </c>
      <c r="I54" s="80">
        <v>0</v>
      </c>
      <c r="J54" s="80">
        <v>0</v>
      </c>
      <c r="K54" s="79">
        <v>-72920.05</v>
      </c>
      <c r="L54" s="79">
        <v>-72920.05</v>
      </c>
      <c r="M54" s="79">
        <v>17920.05</v>
      </c>
    </row>
    <row r="55" spans="2:13" outlineLevel="1" x14ac:dyDescent="0.2">
      <c r="B55" s="78" t="s">
        <v>220</v>
      </c>
      <c r="C55" s="79">
        <v>-15000</v>
      </c>
      <c r="D55" s="80">
        <v>0</v>
      </c>
      <c r="E55" s="80">
        <v>0</v>
      </c>
      <c r="F55" s="79">
        <v>-15000</v>
      </c>
      <c r="G55" s="80">
        <v>0</v>
      </c>
      <c r="H55" s="80">
        <v>0</v>
      </c>
      <c r="I55" s="80">
        <v>0</v>
      </c>
      <c r="J55" s="80">
        <v>0</v>
      </c>
      <c r="K55" s="79">
        <v>-15080.57</v>
      </c>
      <c r="L55" s="79">
        <v>-15080.57</v>
      </c>
      <c r="M55" s="79">
        <v>80.569999999999993</v>
      </c>
    </row>
    <row r="56" spans="2:13" outlineLevel="1" x14ac:dyDescent="0.2">
      <c r="B56" s="78" t="s">
        <v>221</v>
      </c>
      <c r="C56" s="79">
        <v>-164000</v>
      </c>
      <c r="D56" s="79">
        <v>-98764.800000000003</v>
      </c>
      <c r="E56" s="80">
        <v>0</v>
      </c>
      <c r="F56" s="79">
        <v>-262764.79999999999</v>
      </c>
      <c r="G56" s="80">
        <v>0</v>
      </c>
      <c r="H56" s="80">
        <v>0</v>
      </c>
      <c r="I56" s="80">
        <v>0</v>
      </c>
      <c r="J56" s="80">
        <v>0</v>
      </c>
      <c r="K56" s="79">
        <v>-49200</v>
      </c>
      <c r="L56" s="79">
        <v>-49200</v>
      </c>
      <c r="M56" s="79">
        <v>-213564.79999999999</v>
      </c>
    </row>
    <row r="57" spans="2:13" outlineLevel="1" x14ac:dyDescent="0.2">
      <c r="B57" s="78" t="s">
        <v>222</v>
      </c>
      <c r="C57" s="79">
        <v>-5797529</v>
      </c>
      <c r="D57" s="79">
        <v>-280000</v>
      </c>
      <c r="E57" s="80">
        <v>0</v>
      </c>
      <c r="F57" s="79">
        <v>-6077529</v>
      </c>
      <c r="G57" s="80">
        <v>0</v>
      </c>
      <c r="H57" s="80">
        <v>0</v>
      </c>
      <c r="I57" s="80">
        <v>0</v>
      </c>
      <c r="J57" s="80">
        <v>0</v>
      </c>
      <c r="K57" s="79">
        <v>-1449382.2</v>
      </c>
      <c r="L57" s="79">
        <v>-1449382.2</v>
      </c>
      <c r="M57" s="79">
        <v>-4628146.8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showGridLines="0" workbookViewId="0">
      <selection activeCell="C38" sqref="C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7">
        <f>'Notas de Disciplina Financiera'!A1</f>
        <v>0</v>
      </c>
      <c r="C1" s="87"/>
      <c r="D1" s="87"/>
      <c r="E1" s="40" t="s">
        <v>0</v>
      </c>
      <c r="F1" s="41">
        <f>'Notas de Disciplina Financiera'!D1</f>
        <v>2024</v>
      </c>
    </row>
    <row r="2" spans="1:6" x14ac:dyDescent="0.2">
      <c r="B2" s="87" t="s">
        <v>1</v>
      </c>
      <c r="C2" s="87"/>
      <c r="D2" s="87"/>
      <c r="E2" s="40" t="s">
        <v>2</v>
      </c>
      <c r="F2" s="41" t="str">
        <f>'Notas de Disciplina Financiera'!D2</f>
        <v>Trimestral</v>
      </c>
    </row>
    <row r="3" spans="1:6" x14ac:dyDescent="0.2">
      <c r="B3" s="87" t="str">
        <f>'Notas de Disciplina Financiera'!A3</f>
        <v>Correspondiente del 01 de julio al 30 de septiembre del 2024</v>
      </c>
      <c r="C3" s="87"/>
      <c r="D3" s="87"/>
      <c r="E3" s="40" t="s">
        <v>4</v>
      </c>
      <c r="F3" s="41">
        <f>'Notas de Disciplina Financiera'!D3</f>
        <v>3</v>
      </c>
    </row>
    <row r="5" spans="1:6" ht="12" thickBot="1" x14ac:dyDescent="0.25">
      <c r="C5" s="43" t="s">
        <v>113</v>
      </c>
    </row>
    <row r="6" spans="1:6" x14ac:dyDescent="0.2">
      <c r="B6" s="96">
        <f>B1</f>
        <v>0</v>
      </c>
      <c r="C6" s="97"/>
      <c r="D6" s="97"/>
      <c r="E6" s="97"/>
      <c r="F6" s="98"/>
    </row>
    <row r="7" spans="1:6" x14ac:dyDescent="0.2">
      <c r="B7" s="99" t="s">
        <v>114</v>
      </c>
      <c r="C7" s="100"/>
      <c r="D7" s="100"/>
      <c r="E7" s="100"/>
      <c r="F7" s="101"/>
    </row>
    <row r="8" spans="1:6" x14ac:dyDescent="0.2">
      <c r="B8" s="102" t="s">
        <v>115</v>
      </c>
      <c r="C8" s="103"/>
      <c r="D8" s="103"/>
      <c r="E8" s="103"/>
      <c r="F8" s="104"/>
    </row>
    <row r="9" spans="1:6" ht="22.5" x14ac:dyDescent="0.2">
      <c r="B9" s="94" t="s">
        <v>116</v>
      </c>
      <c r="C9" s="95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94"/>
      <c r="C10" s="95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  <row r="37" spans="3:3" x14ac:dyDescent="0.2">
      <c r="C37" s="1" t="s">
        <v>155</v>
      </c>
    </row>
    <row r="38" spans="3:3" x14ac:dyDescent="0.2">
      <c r="C38" s="1" t="s">
        <v>152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ignoredErrors>
    <ignoredError sqref="D21:F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showGridLines="0" workbookViewId="0">
      <selection activeCell="C39" sqref="C3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7">
        <f>'Notas de Disciplina Financiera'!A1</f>
        <v>0</v>
      </c>
      <c r="C1" s="87"/>
      <c r="D1" s="87"/>
      <c r="E1" s="40" t="s">
        <v>0</v>
      </c>
      <c r="F1" s="41">
        <f>'Notas de Disciplina Financiera'!D1</f>
        <v>2024</v>
      </c>
    </row>
    <row r="2" spans="1:6" x14ac:dyDescent="0.2">
      <c r="B2" s="87" t="s">
        <v>1</v>
      </c>
      <c r="C2" s="87"/>
      <c r="D2" s="87"/>
      <c r="E2" s="40" t="s">
        <v>2</v>
      </c>
      <c r="F2" s="41" t="str">
        <f>'Notas de Disciplina Financiera'!D2</f>
        <v>Trimestral</v>
      </c>
    </row>
    <row r="3" spans="1:6" x14ac:dyDescent="0.2">
      <c r="B3" s="87" t="str">
        <f>'Notas de Disciplina Financiera'!A3</f>
        <v>Correspondiente del 01 de julio al 30 de septiembre del 2024</v>
      </c>
      <c r="C3" s="87"/>
      <c r="D3" s="87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7" spans="3:3" x14ac:dyDescent="0.2">
      <c r="C17" s="1" t="s">
        <v>156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7">
        <f>'Notas de Disciplina Financiera'!A1</f>
        <v>0</v>
      </c>
      <c r="C1" s="87"/>
      <c r="D1" s="87"/>
      <c r="E1" s="40" t="s">
        <v>0</v>
      </c>
      <c r="F1" s="41">
        <f>'Notas de Disciplina Financiera'!D1</f>
        <v>2024</v>
      </c>
    </row>
    <row r="2" spans="1:6" x14ac:dyDescent="0.2">
      <c r="B2" s="87" t="s">
        <v>1</v>
      </c>
      <c r="C2" s="87"/>
      <c r="D2" s="87"/>
      <c r="E2" s="40" t="s">
        <v>2</v>
      </c>
      <c r="F2" s="41" t="str">
        <f>'Notas de Disciplina Financiera'!D2</f>
        <v>Trimestral</v>
      </c>
    </row>
    <row r="3" spans="1:6" x14ac:dyDescent="0.2">
      <c r="B3" s="87" t="str">
        <f>'Notas de Disciplina Financiera'!A3</f>
        <v>Correspondiente del 01 de julio al 30 de septiembre del 2024</v>
      </c>
      <c r="C3" s="87"/>
      <c r="D3" s="87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17" spans="3:3" x14ac:dyDescent="0.2">
      <c r="C17" s="1" t="s">
        <v>157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showGridLines="0" workbookViewId="0">
      <selection activeCell="C18" sqref="C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7">
        <f>'Notas de Disciplina Financiera'!A1</f>
        <v>0</v>
      </c>
      <c r="C1" s="87"/>
      <c r="D1" s="87"/>
      <c r="E1" s="40" t="s">
        <v>0</v>
      </c>
      <c r="F1" s="41">
        <f>'Notas de Disciplina Financiera'!D1</f>
        <v>2024</v>
      </c>
    </row>
    <row r="2" spans="1:6" x14ac:dyDescent="0.2">
      <c r="B2" s="87" t="s">
        <v>1</v>
      </c>
      <c r="C2" s="87"/>
      <c r="D2" s="87"/>
      <c r="E2" s="40" t="s">
        <v>2</v>
      </c>
      <c r="F2" s="41" t="str">
        <f>'Notas de Disciplina Financiera'!D2</f>
        <v>Trimestral</v>
      </c>
    </row>
    <row r="3" spans="1:6" x14ac:dyDescent="0.2">
      <c r="B3" s="87" t="str">
        <f>'Notas de Disciplina Financiera'!A3</f>
        <v>Correspondiente del 01 de julio al 30 de septiembre del 2024</v>
      </c>
      <c r="C3" s="87"/>
      <c r="D3" s="87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11" spans="1:6" x14ac:dyDescent="0.2">
      <c r="C11" s="1" t="s">
        <v>158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de Disciplina Financiera</vt:lpstr>
      <vt:lpstr>NDF-01</vt:lpstr>
      <vt:lpstr>NDF-02</vt:lpstr>
      <vt:lpstr>Hoja2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Imca</cp:lastModifiedBy>
  <cp:revision/>
  <cp:lastPrinted>2024-10-21T14:45:28Z</cp:lastPrinted>
  <dcterms:created xsi:type="dcterms:W3CDTF">2024-03-15T21:50:03Z</dcterms:created>
  <dcterms:modified xsi:type="dcterms:W3CDTF">2024-10-21T14:45:33Z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